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725" yWindow="2160" windowWidth="14115" windowHeight="7335" tabRatio="599"/>
  </bookViews>
  <sheets>
    <sheet name="업체별수거량" sheetId="109" r:id="rId1"/>
    <sheet name="업체별 대행료" sheetId="110" r:id="rId2"/>
    <sheet name="Sheet2" sheetId="111" r:id="rId3"/>
  </sheets>
  <definedNames>
    <definedName name="DATA">#REF!,#REF!,#REF!,#REF!,#REF!,#REF!,#REF!,#REF!,#REF!,#REF!,#REF!,#REF!,#REF!,#REF!,#REF!</definedName>
  </definedNames>
  <calcPr calcId="124519"/>
</workbook>
</file>

<file path=xl/calcChain.xml><?xml version="1.0" encoding="utf-8"?>
<calcChain xmlns="http://schemas.openxmlformats.org/spreadsheetml/2006/main">
  <c r="D7" i="110"/>
  <c r="D6"/>
  <c r="D5"/>
  <c r="F5"/>
  <c r="G5"/>
  <c r="H5"/>
  <c r="I5"/>
  <c r="J5"/>
  <c r="K5"/>
  <c r="F6"/>
  <c r="G6"/>
  <c r="H6"/>
  <c r="I6"/>
  <c r="J6"/>
  <c r="K6"/>
  <c r="F7"/>
  <c r="G7"/>
  <c r="H7"/>
  <c r="I7"/>
  <c r="J7"/>
  <c r="K7"/>
  <c r="E7"/>
  <c r="E6"/>
  <c r="E5"/>
  <c r="D14"/>
  <c r="D6" i="109"/>
  <c r="F7"/>
  <c r="G7"/>
  <c r="H7"/>
  <c r="I7"/>
  <c r="J7"/>
  <c r="D7" s="1"/>
  <c r="K7"/>
  <c r="F6"/>
  <c r="G6"/>
  <c r="H6"/>
  <c r="I6"/>
  <c r="J6"/>
  <c r="K6"/>
  <c r="E7"/>
  <c r="E6"/>
  <c r="D26"/>
  <c r="F5"/>
  <c r="G5"/>
  <c r="H5"/>
  <c r="I5"/>
  <c r="J5"/>
  <c r="K5"/>
  <c r="D27"/>
  <c r="D28"/>
  <c r="D29"/>
  <c r="D30"/>
  <c r="D31"/>
  <c r="D32"/>
  <c r="D33"/>
  <c r="D34"/>
  <c r="D35"/>
  <c r="D36"/>
  <c r="D37"/>
  <c r="D38"/>
  <c r="D39"/>
  <c r="D40"/>
  <c r="D42" i="110"/>
  <c r="D43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5" i="109" l="1"/>
  <c r="D25"/>
  <c r="D24"/>
  <c r="D21" l="1"/>
  <c r="D23"/>
  <c r="D22"/>
  <c r="D19" l="1"/>
  <c r="D20"/>
  <c r="D18"/>
  <c r="D16" l="1"/>
  <c r="D15"/>
  <c r="D17"/>
  <c r="D14" l="1"/>
  <c r="D8" l="1"/>
  <c r="E5"/>
  <c r="D13"/>
  <c r="D12"/>
  <c r="D11"/>
  <c r="D10"/>
  <c r="D9"/>
  <c r="D10" i="110"/>
  <c r="D9"/>
  <c r="D8"/>
  <c r="D41"/>
  <c r="D13"/>
  <c r="D12"/>
  <c r="D11"/>
  <c r="D43" i="109"/>
  <c r="D42"/>
  <c r="D41"/>
</calcChain>
</file>

<file path=xl/sharedStrings.xml><?xml version="1.0" encoding="utf-8"?>
<sst xmlns="http://schemas.openxmlformats.org/spreadsheetml/2006/main" count="134" uniqueCount="33">
  <si>
    <r>
      <t>총</t>
    </r>
    <r>
      <rPr>
        <b/>
        <sz val="14"/>
        <rFont val="Arial Narrow"/>
        <family val="2"/>
      </rPr>
      <t xml:space="preserve">  </t>
    </r>
    <r>
      <rPr>
        <b/>
        <sz val="14"/>
        <rFont val="돋움"/>
        <family val="3"/>
        <charset val="129"/>
      </rPr>
      <t>계</t>
    </r>
  </si>
  <si>
    <t>누계</t>
    <phoneticPr fontId="2" type="noConversion"/>
  </si>
  <si>
    <t>구분</t>
  </si>
  <si>
    <t>남구위생</t>
  </si>
  <si>
    <t>천산환경</t>
  </si>
  <si>
    <t>동남환경</t>
  </si>
  <si>
    <t>남우환경</t>
  </si>
  <si>
    <t>경기환경개발</t>
  </si>
  <si>
    <t>생활</t>
  </si>
  <si>
    <t>재활용</t>
  </si>
  <si>
    <t>음식물</t>
  </si>
  <si>
    <r>
      <t>4</t>
    </r>
    <r>
      <rPr>
        <b/>
        <sz val="11"/>
        <rFont val="돋움"/>
        <family val="3"/>
        <charset val="129"/>
      </rPr>
      <t>월</t>
    </r>
  </si>
  <si>
    <r>
      <t>5</t>
    </r>
    <r>
      <rPr>
        <b/>
        <sz val="11"/>
        <rFont val="돋움"/>
        <family val="3"/>
        <charset val="129"/>
      </rPr>
      <t>월</t>
    </r>
  </si>
  <si>
    <r>
      <t>6</t>
    </r>
    <r>
      <rPr>
        <b/>
        <sz val="11"/>
        <rFont val="돋움"/>
        <family val="3"/>
        <charset val="129"/>
      </rPr>
      <t>월</t>
    </r>
  </si>
  <si>
    <r>
      <t>7</t>
    </r>
    <r>
      <rPr>
        <b/>
        <sz val="11"/>
        <rFont val="돋움"/>
        <family val="3"/>
        <charset val="129"/>
      </rPr>
      <t>월</t>
    </r>
  </si>
  <si>
    <r>
      <t>8</t>
    </r>
    <r>
      <rPr>
        <b/>
        <sz val="11"/>
        <rFont val="돋움"/>
        <family val="3"/>
        <charset val="129"/>
      </rPr>
      <t>월</t>
    </r>
  </si>
  <si>
    <r>
      <t>9</t>
    </r>
    <r>
      <rPr>
        <b/>
        <sz val="11"/>
        <rFont val="돋움"/>
        <family val="3"/>
        <charset val="129"/>
      </rPr>
      <t>월</t>
    </r>
  </si>
  <si>
    <r>
      <t>10</t>
    </r>
    <r>
      <rPr>
        <b/>
        <sz val="11"/>
        <rFont val="돋움"/>
        <family val="3"/>
        <charset val="129"/>
      </rPr>
      <t>월</t>
    </r>
  </si>
  <si>
    <r>
      <t>11</t>
    </r>
    <r>
      <rPr>
        <b/>
        <sz val="11"/>
        <rFont val="돋움"/>
        <family val="3"/>
        <charset val="129"/>
      </rPr>
      <t>월</t>
    </r>
  </si>
  <si>
    <r>
      <t>12</t>
    </r>
    <r>
      <rPr>
        <b/>
        <sz val="11"/>
        <rFont val="돋움"/>
        <family val="3"/>
        <charset val="129"/>
      </rPr>
      <t>월</t>
    </r>
  </si>
  <si>
    <r>
      <t>2</t>
    </r>
    <r>
      <rPr>
        <b/>
        <sz val="10"/>
        <rFont val="돋움"/>
        <family val="3"/>
        <charset val="129"/>
      </rPr>
      <t>월</t>
    </r>
  </si>
  <si>
    <r>
      <t>3</t>
    </r>
    <r>
      <rPr>
        <b/>
        <sz val="10"/>
        <rFont val="돋움"/>
        <family val="3"/>
        <charset val="129"/>
      </rPr>
      <t>월</t>
    </r>
  </si>
  <si>
    <t>음식물</t>
    <phoneticPr fontId="2" type="noConversion"/>
  </si>
  <si>
    <t>생활</t>
    <phoneticPr fontId="2" type="noConversion"/>
  </si>
  <si>
    <t>재활용</t>
    <phoneticPr fontId="2" type="noConversion"/>
  </si>
  <si>
    <r>
      <t>1</t>
    </r>
    <r>
      <rPr>
        <b/>
        <sz val="10"/>
        <rFont val="돋움"/>
        <family val="3"/>
        <charset val="129"/>
      </rPr>
      <t>월</t>
    </r>
    <phoneticPr fontId="2" type="noConversion"/>
  </si>
  <si>
    <t>&lt;단위 : 천원&gt;</t>
    <phoneticPr fontId="2" type="noConversion"/>
  </si>
  <si>
    <r>
      <t>12</t>
    </r>
    <r>
      <rPr>
        <b/>
        <sz val="11"/>
        <rFont val="돋움"/>
        <family val="3"/>
        <charset val="129"/>
      </rPr>
      <t>월</t>
    </r>
    <phoneticPr fontId="2" type="noConversion"/>
  </si>
  <si>
    <t>업체별 수거량</t>
    <phoneticPr fontId="2" type="noConversion"/>
  </si>
  <si>
    <r>
      <t>2</t>
    </r>
    <r>
      <rPr>
        <b/>
        <sz val="10"/>
        <rFont val="돋움"/>
        <family val="3"/>
        <charset val="129"/>
      </rPr>
      <t>월</t>
    </r>
    <phoneticPr fontId="2" type="noConversion"/>
  </si>
  <si>
    <t>업체별 대행료</t>
    <phoneticPr fontId="2" type="noConversion"/>
  </si>
  <si>
    <t>경남환경</t>
    <phoneticPr fontId="2" type="noConversion"/>
  </si>
  <si>
    <t>태형환경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</si>
</sst>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_);[Red]\(0.00\)"/>
    <numFmt numFmtId="178" formatCode="[Black]&quot;▲ &quot;\ #,##0;[Red]&quot;▼ &quot;\ #,##0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u/>
      <sz val="24"/>
      <name val="휴먼엑스포"/>
      <family val="1"/>
      <charset val="129"/>
    </font>
    <font>
      <b/>
      <sz val="11"/>
      <color indexed="8"/>
      <name val="Arial Narrow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</cellStyleXfs>
  <cellXfs count="5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1" fontId="6" fillId="0" borderId="0" xfId="63" applyFont="1"/>
    <xf numFmtId="0" fontId="8" fillId="0" borderId="0" xfId="0" applyFont="1" applyAlignment="1">
      <alignment horizontal="center"/>
    </xf>
    <xf numFmtId="0" fontId="7" fillId="0" borderId="0" xfId="0" applyFont="1"/>
    <xf numFmtId="178" fontId="7" fillId="0" borderId="0" xfId="0" applyNumberFormat="1" applyFont="1"/>
    <xf numFmtId="41" fontId="7" fillId="0" borderId="0" xfId="63" applyFont="1"/>
    <xf numFmtId="41" fontId="6" fillId="0" borderId="10" xfId="63" applyFont="1" applyFill="1" applyBorder="1"/>
    <xf numFmtId="41" fontId="6" fillId="0" borderId="11" xfId="63" applyFont="1" applyFill="1" applyBorder="1"/>
    <xf numFmtId="41" fontId="6" fillId="0" borderId="13" xfId="63" applyFont="1" applyFill="1" applyBorder="1"/>
    <xf numFmtId="0" fontId="4" fillId="0" borderId="0" xfId="0" applyFont="1"/>
    <xf numFmtId="177" fontId="5" fillId="27" borderId="16" xfId="0" applyNumberFormat="1" applyFont="1" applyFill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3" fillId="24" borderId="10" xfId="0" applyNumberFormat="1" applyFont="1" applyFill="1" applyBorder="1" applyAlignment="1">
      <alignment horizontal="center"/>
    </xf>
    <xf numFmtId="178" fontId="3" fillId="25" borderId="10" xfId="0" applyNumberFormat="1" applyFont="1" applyFill="1" applyBorder="1" applyAlignment="1">
      <alignment horizontal="center"/>
    </xf>
    <xf numFmtId="178" fontId="3" fillId="26" borderId="10" xfId="0" applyNumberFormat="1" applyFont="1" applyFill="1" applyBorder="1" applyAlignment="1">
      <alignment horizontal="center"/>
    </xf>
    <xf numFmtId="178" fontId="3" fillId="0" borderId="10" xfId="0" applyNumberFormat="1" applyFont="1" applyFill="1" applyBorder="1" applyAlignment="1">
      <alignment horizontal="center"/>
    </xf>
    <xf numFmtId="41" fontId="6" fillId="0" borderId="12" xfId="63" applyFont="1" applyFill="1" applyBorder="1"/>
    <xf numFmtId="177" fontId="5" fillId="0" borderId="17" xfId="0" applyNumberFormat="1" applyFont="1" applyFill="1" applyBorder="1" applyAlignment="1">
      <alignment horizontal="center" vertical="center"/>
    </xf>
    <xf numFmtId="43" fontId="6" fillId="24" borderId="10" xfId="63" applyNumberFormat="1" applyFont="1" applyFill="1" applyBorder="1"/>
    <xf numFmtId="43" fontId="6" fillId="25" borderId="10" xfId="63" applyNumberFormat="1" applyFont="1" applyFill="1" applyBorder="1"/>
    <xf numFmtId="43" fontId="6" fillId="26" borderId="10" xfId="63" applyNumberFormat="1" applyFont="1" applyFill="1" applyBorder="1"/>
    <xf numFmtId="43" fontId="6" fillId="0" borderId="10" xfId="63" applyNumberFormat="1" applyFont="1" applyFill="1" applyBorder="1"/>
    <xf numFmtId="43" fontId="6" fillId="0" borderId="11" xfId="63" applyNumberFormat="1" applyFont="1" applyFill="1" applyBorder="1"/>
    <xf numFmtId="178" fontId="3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8" fontId="3" fillId="0" borderId="22" xfId="0" applyNumberFormat="1" applyFont="1" applyFill="1" applyBorder="1" applyAlignment="1">
      <alignment horizontal="center"/>
    </xf>
    <xf numFmtId="176" fontId="3" fillId="0" borderId="10" xfId="0" applyNumberFormat="1" applyFont="1" applyFill="1" applyBorder="1" applyAlignment="1">
      <alignment horizontal="center"/>
    </xf>
    <xf numFmtId="176" fontId="4" fillId="0" borderId="10" xfId="0" applyNumberFormat="1" applyFont="1" applyFill="1" applyBorder="1" applyAlignment="1">
      <alignment horizontal="center"/>
    </xf>
    <xf numFmtId="41" fontId="10" fillId="0" borderId="10" xfId="63" applyFont="1" applyFill="1" applyBorder="1"/>
    <xf numFmtId="176" fontId="4" fillId="0" borderId="12" xfId="0" applyNumberFormat="1" applyFont="1" applyFill="1" applyBorder="1" applyAlignment="1">
      <alignment horizontal="center"/>
    </xf>
    <xf numFmtId="43" fontId="6" fillId="0" borderId="22" xfId="63" applyNumberFormat="1" applyFont="1" applyFill="1" applyBorder="1"/>
    <xf numFmtId="43" fontId="6" fillId="0" borderId="23" xfId="63" applyNumberFormat="1" applyFont="1" applyFill="1" applyBorder="1"/>
    <xf numFmtId="43" fontId="10" fillId="0" borderId="10" xfId="63" applyNumberFormat="1" applyFont="1" applyFill="1" applyBorder="1"/>
    <xf numFmtId="41" fontId="6" fillId="0" borderId="10" xfId="63" applyNumberFormat="1" applyFont="1" applyFill="1" applyBorder="1"/>
    <xf numFmtId="41" fontId="6" fillId="0" borderId="11" xfId="63" applyNumberFormat="1" applyFont="1" applyFill="1" applyBorder="1"/>
    <xf numFmtId="41" fontId="6" fillId="0" borderId="22" xfId="63" applyNumberFormat="1" applyFont="1" applyFill="1" applyBorder="1"/>
    <xf numFmtId="41" fontId="6" fillId="0" borderId="23" xfId="63" applyNumberFormat="1" applyFont="1" applyFill="1" applyBorder="1"/>
    <xf numFmtId="41" fontId="10" fillId="0" borderId="10" xfId="63" applyNumberFormat="1" applyFont="1" applyFill="1" applyBorder="1"/>
    <xf numFmtId="41" fontId="6" fillId="24" borderId="10" xfId="63" applyNumberFormat="1" applyFont="1" applyFill="1" applyBorder="1"/>
    <xf numFmtId="41" fontId="6" fillId="25" borderId="10" xfId="63" applyNumberFormat="1" applyFont="1" applyFill="1" applyBorder="1"/>
    <xf numFmtId="41" fontId="6" fillId="26" borderId="10" xfId="63" applyNumberFormat="1" applyFont="1" applyFill="1" applyBorder="1"/>
  </cellXfs>
  <cellStyles count="84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보통 2" xfId="57"/>
    <cellStyle name="보통 3" xfId="58"/>
    <cellStyle name="설명 텍스트 2" xfId="59"/>
    <cellStyle name="설명 텍스트 3" xfId="60"/>
    <cellStyle name="셀 확인 2" xfId="61"/>
    <cellStyle name="셀 확인 3" xfId="62"/>
    <cellStyle name="쉼표 [0]" xfId="63" builtinId="6"/>
    <cellStyle name="연결된 셀 2" xfId="64"/>
    <cellStyle name="연결된 셀 3" xfId="65"/>
    <cellStyle name="요약 2" xfId="66"/>
    <cellStyle name="요약 3" xfId="67"/>
    <cellStyle name="입력 2" xfId="68"/>
    <cellStyle name="입력 3" xfId="69"/>
    <cellStyle name="제목 1 2" xfId="70"/>
    <cellStyle name="제목 1 3" xfId="71"/>
    <cellStyle name="제목 2 2" xfId="72"/>
    <cellStyle name="제목 2 3" xfId="73"/>
    <cellStyle name="제목 3 2" xfId="74"/>
    <cellStyle name="제목 3 3" xfId="75"/>
    <cellStyle name="제목 4 2" xfId="76"/>
    <cellStyle name="제목 4 3" xfId="77"/>
    <cellStyle name="제목 5" xfId="78"/>
    <cellStyle name="제목 6" xfId="79"/>
    <cellStyle name="좋음 2" xfId="80"/>
    <cellStyle name="좋음 3" xfId="81"/>
    <cellStyle name="출력 2" xfId="82"/>
    <cellStyle name="출력 3" xfId="83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</sheetPr>
  <dimension ref="B2:Q57"/>
  <sheetViews>
    <sheetView tabSelected="1" workbookViewId="0">
      <pane xSplit="5" ySplit="6" topLeftCell="F7" activePane="bottomRight" state="frozen"/>
      <selection pane="topRight" activeCell="J1" sqref="J1"/>
      <selection pane="bottomLeft" activeCell="A9" sqref="A9"/>
      <selection pane="bottomRight" activeCell="B2" sqref="B2:K2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0" width="14" style="1" customWidth="1"/>
    <col min="11" max="11" width="15.33203125" style="1" customWidth="1"/>
    <col min="12" max="12" width="7.1093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31" t="s">
        <v>28</v>
      </c>
      <c r="C2" s="31"/>
      <c r="D2" s="31"/>
      <c r="E2" s="31"/>
      <c r="F2" s="31"/>
      <c r="G2" s="31"/>
      <c r="H2" s="31"/>
      <c r="I2" s="31"/>
      <c r="J2" s="31"/>
      <c r="K2" s="31"/>
    </row>
    <row r="3" spans="2:12" ht="14.25" customHeight="1" thickBot="1">
      <c r="K3" s="12" t="s">
        <v>26</v>
      </c>
    </row>
    <row r="4" spans="2:12" s="5" customFormat="1" ht="30" customHeight="1">
      <c r="B4" s="32" t="s">
        <v>2</v>
      </c>
      <c r="C4" s="33"/>
      <c r="D4" s="13" t="s">
        <v>0</v>
      </c>
      <c r="E4" s="14" t="s">
        <v>3</v>
      </c>
      <c r="F4" s="14" t="s">
        <v>4</v>
      </c>
      <c r="G4" s="14" t="s">
        <v>5</v>
      </c>
      <c r="H4" s="14" t="s">
        <v>31</v>
      </c>
      <c r="I4" s="14" t="s">
        <v>32</v>
      </c>
      <c r="J4" s="14" t="s">
        <v>6</v>
      </c>
      <c r="K4" s="20" t="s">
        <v>7</v>
      </c>
    </row>
    <row r="5" spans="2:12" s="7" customFormat="1" ht="20.25" customHeight="1">
      <c r="B5" s="26" t="s">
        <v>1</v>
      </c>
      <c r="C5" s="15" t="s">
        <v>23</v>
      </c>
      <c r="D5" s="21">
        <f>SUM(E5:K5)</f>
        <v>23440.62</v>
      </c>
      <c r="E5" s="21">
        <f>E8+E11+E14+E17+E20+E23+E26</f>
        <v>8603.9499999999989</v>
      </c>
      <c r="F5" s="21">
        <f t="shared" ref="F5:K5" si="0">F8+F11+F14+F17+F20+F23+F26</f>
        <v>8192.4000000000015</v>
      </c>
      <c r="G5" s="21">
        <f t="shared" si="0"/>
        <v>2390.0499999999997</v>
      </c>
      <c r="H5" s="21">
        <f t="shared" si="0"/>
        <v>1989.03</v>
      </c>
      <c r="I5" s="21">
        <f t="shared" si="0"/>
        <v>1749.8100000000002</v>
      </c>
      <c r="J5" s="21">
        <f t="shared" si="0"/>
        <v>515.38</v>
      </c>
      <c r="K5" s="21">
        <f t="shared" si="0"/>
        <v>0</v>
      </c>
    </row>
    <row r="6" spans="2:12" s="7" customFormat="1" ht="20.25" customHeight="1">
      <c r="B6" s="27"/>
      <c r="C6" s="16" t="s">
        <v>24</v>
      </c>
      <c r="D6" s="22">
        <f>SUM(E6:K6)</f>
        <v>6315.8499999999995</v>
      </c>
      <c r="E6" s="22">
        <f>E9+E12+E15+E18+E21+E24+E27</f>
        <v>2217.88</v>
      </c>
      <c r="F6" s="22">
        <f t="shared" ref="F6:K6" si="1">F9+F12+F15+F18+F21+F24+F27</f>
        <v>2192.27</v>
      </c>
      <c r="G6" s="22">
        <f t="shared" si="1"/>
        <v>453.73</v>
      </c>
      <c r="H6" s="22">
        <f t="shared" si="1"/>
        <v>583.43000000000006</v>
      </c>
      <c r="I6" s="22">
        <f t="shared" si="1"/>
        <v>760.41000000000008</v>
      </c>
      <c r="J6" s="22">
        <f t="shared" si="1"/>
        <v>108.13</v>
      </c>
      <c r="K6" s="22">
        <f t="shared" si="1"/>
        <v>0</v>
      </c>
    </row>
    <row r="7" spans="2:12" s="7" customFormat="1" ht="20.25" customHeight="1">
      <c r="B7" s="27"/>
      <c r="C7" s="17" t="s">
        <v>22</v>
      </c>
      <c r="D7" s="23">
        <f>SUM(E7:K7)</f>
        <v>15730.33</v>
      </c>
      <c r="E7" s="23">
        <f>E10+E13+E16+E19+E22+E25+E28</f>
        <v>2538.5299999999997</v>
      </c>
      <c r="F7" s="23">
        <f t="shared" ref="F7:K7" si="2">F10+F13+F16+F19+F22+F25+F28</f>
        <v>2214.64</v>
      </c>
      <c r="G7" s="23">
        <f t="shared" si="2"/>
        <v>1075.56</v>
      </c>
      <c r="H7" s="23">
        <f t="shared" si="2"/>
        <v>869.64999999999986</v>
      </c>
      <c r="I7" s="23">
        <f t="shared" si="2"/>
        <v>257.93</v>
      </c>
      <c r="J7" s="23">
        <f t="shared" si="2"/>
        <v>312.67</v>
      </c>
      <c r="K7" s="23">
        <f t="shared" si="2"/>
        <v>8461.35</v>
      </c>
    </row>
    <row r="8" spans="2:12" s="7" customFormat="1" ht="20.25" customHeight="1">
      <c r="B8" s="27" t="s">
        <v>25</v>
      </c>
      <c r="C8" s="18" t="s">
        <v>23</v>
      </c>
      <c r="D8" s="24">
        <f>E8+F8+G8+H8+I8+J8</f>
        <v>3821.18</v>
      </c>
      <c r="E8" s="24">
        <v>1380.08</v>
      </c>
      <c r="F8" s="24">
        <v>1397.08</v>
      </c>
      <c r="G8" s="24">
        <v>403.41</v>
      </c>
      <c r="H8" s="24">
        <v>268.33</v>
      </c>
      <c r="I8" s="24">
        <v>292.77</v>
      </c>
      <c r="J8" s="24">
        <v>79.510000000000005</v>
      </c>
      <c r="K8" s="24">
        <v>0</v>
      </c>
    </row>
    <row r="9" spans="2:12" s="7" customFormat="1" ht="20.25" customHeight="1">
      <c r="B9" s="27"/>
      <c r="C9" s="18" t="s">
        <v>24</v>
      </c>
      <c r="D9" s="24">
        <f>E9+F9+G9+H9+I9+J9</f>
        <v>942.54000000000019</v>
      </c>
      <c r="E9" s="24">
        <v>337.49</v>
      </c>
      <c r="F9" s="24">
        <v>326.16000000000003</v>
      </c>
      <c r="G9" s="24">
        <v>63.69</v>
      </c>
      <c r="H9" s="24">
        <v>91.93</v>
      </c>
      <c r="I9" s="24">
        <v>108.15</v>
      </c>
      <c r="J9" s="24">
        <v>15.12</v>
      </c>
      <c r="K9" s="25">
        <v>0</v>
      </c>
    </row>
    <row r="10" spans="2:12" s="7" customFormat="1" ht="20.25" customHeight="1">
      <c r="B10" s="27"/>
      <c r="C10" s="18" t="s">
        <v>22</v>
      </c>
      <c r="D10" s="24">
        <f>E10+F10+G10+H10+I10+J10+K10</f>
        <v>2347.38</v>
      </c>
      <c r="E10" s="24">
        <v>377.95</v>
      </c>
      <c r="F10" s="24">
        <v>327.71</v>
      </c>
      <c r="G10" s="24">
        <v>166.78</v>
      </c>
      <c r="H10" s="24">
        <v>123.91</v>
      </c>
      <c r="I10" s="24">
        <v>40.729999999999997</v>
      </c>
      <c r="J10" s="24">
        <v>49.06</v>
      </c>
      <c r="K10" s="25">
        <v>1261.24</v>
      </c>
    </row>
    <row r="11" spans="2:12" s="7" customFormat="1" ht="20.25" customHeight="1">
      <c r="B11" s="28" t="s">
        <v>20</v>
      </c>
      <c r="C11" s="18" t="s">
        <v>23</v>
      </c>
      <c r="D11" s="24">
        <f>E11+F11+G11+H11+I11+J11</f>
        <v>3474.7</v>
      </c>
      <c r="E11" s="24">
        <v>1200.3699999999999</v>
      </c>
      <c r="F11" s="24">
        <v>1218.3900000000001</v>
      </c>
      <c r="G11" s="24">
        <v>327.04000000000002</v>
      </c>
      <c r="H11" s="24">
        <v>410.95</v>
      </c>
      <c r="I11" s="24">
        <v>248.93</v>
      </c>
      <c r="J11" s="24">
        <v>69.02</v>
      </c>
      <c r="K11" s="25">
        <v>0</v>
      </c>
    </row>
    <row r="12" spans="2:12" s="7" customFormat="1" ht="20.25" customHeight="1">
      <c r="B12" s="29"/>
      <c r="C12" s="18" t="s">
        <v>24</v>
      </c>
      <c r="D12" s="24">
        <f>E12+F12+G12+H12+I12+J12</f>
        <v>789.70999999999992</v>
      </c>
      <c r="E12" s="24">
        <v>282.8</v>
      </c>
      <c r="F12" s="24">
        <v>275.56</v>
      </c>
      <c r="G12" s="24">
        <v>51.43</v>
      </c>
      <c r="H12" s="24">
        <v>75.02</v>
      </c>
      <c r="I12" s="24">
        <v>91.57</v>
      </c>
      <c r="J12" s="24">
        <v>13.33</v>
      </c>
      <c r="K12" s="25">
        <v>0</v>
      </c>
    </row>
    <row r="13" spans="2:12" s="7" customFormat="1">
      <c r="B13" s="29"/>
      <c r="C13" s="37" t="s">
        <v>22</v>
      </c>
      <c r="D13" s="42">
        <f>E13+F13+G13+H13+I13+J13+K13</f>
        <v>2094.12</v>
      </c>
      <c r="E13" s="42">
        <v>327.64999999999998</v>
      </c>
      <c r="F13" s="42">
        <v>284.43</v>
      </c>
      <c r="G13" s="42">
        <v>144.53</v>
      </c>
      <c r="H13" s="42">
        <v>105.84</v>
      </c>
      <c r="I13" s="42">
        <v>33.130000000000003</v>
      </c>
      <c r="J13" s="42">
        <v>43.51</v>
      </c>
      <c r="K13" s="43">
        <v>1155.03</v>
      </c>
    </row>
    <row r="14" spans="2:12" s="6" customFormat="1" ht="20.25" customHeight="1">
      <c r="B14" s="34" t="s">
        <v>21</v>
      </c>
      <c r="C14" s="38" t="s">
        <v>8</v>
      </c>
      <c r="D14" s="42">
        <f t="shared" ref="D14:D40" si="3">E14+F14+G14+H14+I14+J14+K14</f>
        <v>3653.17</v>
      </c>
      <c r="E14" s="24">
        <v>1291</v>
      </c>
      <c r="F14" s="24">
        <v>1301.71</v>
      </c>
      <c r="G14" s="24">
        <v>395.87</v>
      </c>
      <c r="H14" s="24">
        <v>324.52</v>
      </c>
      <c r="I14" s="24">
        <v>260.49</v>
      </c>
      <c r="J14" s="24">
        <v>79.58</v>
      </c>
      <c r="K14" s="24">
        <v>0</v>
      </c>
      <c r="L14" s="8"/>
    </row>
    <row r="15" spans="2:12" s="6" customFormat="1" ht="20.25" customHeight="1">
      <c r="B15" s="35"/>
      <c r="C15" s="38" t="s">
        <v>9</v>
      </c>
      <c r="D15" s="42">
        <f t="shared" si="3"/>
        <v>829.93999999999994</v>
      </c>
      <c r="E15" s="24">
        <v>290.39999999999998</v>
      </c>
      <c r="F15" s="24">
        <v>277.32</v>
      </c>
      <c r="G15" s="24">
        <v>60.83</v>
      </c>
      <c r="H15" s="24">
        <v>80.930000000000007</v>
      </c>
      <c r="I15" s="24">
        <v>104.16</v>
      </c>
      <c r="J15" s="24">
        <v>16.3</v>
      </c>
      <c r="K15" s="24">
        <v>0</v>
      </c>
      <c r="L15" s="8"/>
    </row>
    <row r="16" spans="2:12" s="6" customFormat="1" ht="20.25" customHeight="1">
      <c r="B16" s="35"/>
      <c r="C16" s="38" t="s">
        <v>10</v>
      </c>
      <c r="D16" s="42">
        <f t="shared" si="3"/>
        <v>2175.06</v>
      </c>
      <c r="E16" s="24">
        <v>350.03</v>
      </c>
      <c r="F16" s="24">
        <v>306.95</v>
      </c>
      <c r="G16" s="24">
        <v>145.15</v>
      </c>
      <c r="H16" s="24">
        <v>122.63</v>
      </c>
      <c r="I16" s="24">
        <v>36.200000000000003</v>
      </c>
      <c r="J16" s="24">
        <v>44.74</v>
      </c>
      <c r="K16" s="24">
        <v>1169.3599999999999</v>
      </c>
      <c r="L16" s="8"/>
    </row>
    <row r="17" spans="2:12" ht="19.5" customHeight="1">
      <c r="B17" s="30" t="s">
        <v>11</v>
      </c>
      <c r="C17" s="39" t="s">
        <v>8</v>
      </c>
      <c r="D17" s="42">
        <f t="shared" si="3"/>
        <v>2702.1200000000003</v>
      </c>
      <c r="E17" s="24">
        <v>940.78</v>
      </c>
      <c r="F17" s="24">
        <v>883.46</v>
      </c>
      <c r="G17" s="24">
        <v>321.39</v>
      </c>
      <c r="H17" s="24">
        <v>253.07</v>
      </c>
      <c r="I17" s="24">
        <v>231.06</v>
      </c>
      <c r="J17" s="24">
        <v>72.36</v>
      </c>
      <c r="K17" s="24">
        <v>0</v>
      </c>
      <c r="L17" s="4"/>
    </row>
    <row r="18" spans="2:12" ht="19.5" customHeight="1">
      <c r="B18" s="30"/>
      <c r="C18" s="39" t="s">
        <v>9</v>
      </c>
      <c r="D18" s="42">
        <f t="shared" si="3"/>
        <v>966.36</v>
      </c>
      <c r="E18" s="24">
        <v>333.79</v>
      </c>
      <c r="F18" s="24">
        <v>345.51</v>
      </c>
      <c r="G18" s="24">
        <v>69.180000000000007</v>
      </c>
      <c r="H18" s="24">
        <v>84.8</v>
      </c>
      <c r="I18" s="24">
        <v>117.69</v>
      </c>
      <c r="J18" s="24">
        <v>15.39</v>
      </c>
      <c r="K18" s="24">
        <v>0</v>
      </c>
      <c r="L18" s="4"/>
    </row>
    <row r="19" spans="2:12" ht="19.5" customHeight="1">
      <c r="B19" s="30"/>
      <c r="C19" s="39" t="s">
        <v>10</v>
      </c>
      <c r="D19" s="42">
        <f t="shared" si="3"/>
        <v>2066.02</v>
      </c>
      <c r="E19" s="24">
        <v>333.62</v>
      </c>
      <c r="F19" s="24">
        <v>299.7</v>
      </c>
      <c r="G19" s="24">
        <v>141.12</v>
      </c>
      <c r="H19" s="24">
        <v>115.45</v>
      </c>
      <c r="I19" s="24">
        <v>34.409999999999997</v>
      </c>
      <c r="J19" s="24">
        <v>41.28</v>
      </c>
      <c r="K19" s="24">
        <v>1100.44</v>
      </c>
      <c r="L19" s="4"/>
    </row>
    <row r="20" spans="2:12" ht="19.5" customHeight="1">
      <c r="B20" s="30" t="s">
        <v>12</v>
      </c>
      <c r="C20" s="39" t="s">
        <v>8</v>
      </c>
      <c r="D20" s="42">
        <f t="shared" si="3"/>
        <v>3593.8599999999997</v>
      </c>
      <c r="E20" s="24">
        <v>1421.91</v>
      </c>
      <c r="F20" s="24">
        <v>1289.3800000000001</v>
      </c>
      <c r="G20" s="24">
        <v>319.81</v>
      </c>
      <c r="H20" s="24">
        <v>247.1</v>
      </c>
      <c r="I20" s="24">
        <v>242.96</v>
      </c>
      <c r="J20" s="24">
        <v>72.7</v>
      </c>
      <c r="K20" s="24">
        <v>0</v>
      </c>
      <c r="L20" s="4"/>
    </row>
    <row r="21" spans="2:12" ht="19.5" customHeight="1">
      <c r="B21" s="30"/>
      <c r="C21" s="39" t="s">
        <v>9</v>
      </c>
      <c r="D21" s="42">
        <f t="shared" si="3"/>
        <v>882.32999999999993</v>
      </c>
      <c r="E21" s="24">
        <v>307.02</v>
      </c>
      <c r="F21" s="24">
        <v>313.79000000000002</v>
      </c>
      <c r="G21" s="24">
        <v>63.72</v>
      </c>
      <c r="H21" s="24">
        <v>77.41</v>
      </c>
      <c r="I21" s="24">
        <v>105.51</v>
      </c>
      <c r="J21" s="24">
        <v>14.88</v>
      </c>
      <c r="K21" s="24">
        <v>0</v>
      </c>
      <c r="L21" s="4"/>
    </row>
    <row r="22" spans="2:12" ht="19.5" customHeight="1">
      <c r="B22" s="30"/>
      <c r="C22" s="39" t="s">
        <v>10</v>
      </c>
      <c r="D22" s="42">
        <f t="shared" si="3"/>
        <v>2162.42</v>
      </c>
      <c r="E22" s="24">
        <v>354.57</v>
      </c>
      <c r="F22" s="24">
        <v>303.14999999999998</v>
      </c>
      <c r="G22" s="24">
        <v>147.08000000000001</v>
      </c>
      <c r="H22" s="24">
        <v>122.83</v>
      </c>
      <c r="I22" s="24">
        <v>35.25</v>
      </c>
      <c r="J22" s="24">
        <v>42.02</v>
      </c>
      <c r="K22" s="24">
        <v>1157.52</v>
      </c>
      <c r="L22" s="4"/>
    </row>
    <row r="23" spans="2:12" ht="19.5" customHeight="1">
      <c r="B23" s="30" t="s">
        <v>13</v>
      </c>
      <c r="C23" s="39" t="s">
        <v>8</v>
      </c>
      <c r="D23" s="42">
        <f t="shared" si="3"/>
        <v>3092.91</v>
      </c>
      <c r="E23" s="24">
        <v>1161.04</v>
      </c>
      <c r="F23" s="24">
        <v>1062.96</v>
      </c>
      <c r="G23" s="24">
        <v>312.2</v>
      </c>
      <c r="H23" s="24">
        <v>246.91</v>
      </c>
      <c r="I23" s="24">
        <v>238.38</v>
      </c>
      <c r="J23" s="24">
        <v>71.42</v>
      </c>
      <c r="K23" s="24">
        <v>0</v>
      </c>
      <c r="L23" s="4"/>
    </row>
    <row r="24" spans="2:12" ht="19.5" customHeight="1">
      <c r="B24" s="30"/>
      <c r="C24" s="39" t="s">
        <v>9</v>
      </c>
      <c r="D24" s="42">
        <f t="shared" si="3"/>
        <v>865.66</v>
      </c>
      <c r="E24" s="24">
        <v>297.63</v>
      </c>
      <c r="F24" s="24">
        <v>300.45</v>
      </c>
      <c r="G24" s="24">
        <v>63.07</v>
      </c>
      <c r="H24" s="24">
        <v>82.54</v>
      </c>
      <c r="I24" s="24">
        <v>108.1</v>
      </c>
      <c r="J24" s="24">
        <v>13.87</v>
      </c>
      <c r="K24" s="24">
        <v>0</v>
      </c>
      <c r="L24" s="4"/>
    </row>
    <row r="25" spans="2:12" ht="19.5" customHeight="1">
      <c r="B25" s="30"/>
      <c r="C25" s="39" t="s">
        <v>10</v>
      </c>
      <c r="D25" s="42">
        <f t="shared" si="3"/>
        <v>2427.88</v>
      </c>
      <c r="E25" s="24">
        <v>396.09</v>
      </c>
      <c r="F25" s="24">
        <v>338.77</v>
      </c>
      <c r="G25" s="24">
        <v>164.04</v>
      </c>
      <c r="H25" s="24">
        <v>137.43</v>
      </c>
      <c r="I25" s="24">
        <v>38.33</v>
      </c>
      <c r="J25" s="24">
        <v>46.38</v>
      </c>
      <c r="K25" s="24">
        <v>1306.8399999999999</v>
      </c>
      <c r="L25" s="4"/>
    </row>
    <row r="26" spans="2:12" ht="19.5" customHeight="1">
      <c r="B26" s="30" t="s">
        <v>14</v>
      </c>
      <c r="C26" s="39" t="s">
        <v>8</v>
      </c>
      <c r="D26" s="42">
        <f t="shared" si="3"/>
        <v>3102.68</v>
      </c>
      <c r="E26" s="24">
        <v>1208.77</v>
      </c>
      <c r="F26" s="24">
        <v>1039.42</v>
      </c>
      <c r="G26" s="24">
        <v>310.33</v>
      </c>
      <c r="H26" s="24">
        <v>238.15</v>
      </c>
      <c r="I26" s="24">
        <v>235.22</v>
      </c>
      <c r="J26" s="24">
        <v>70.790000000000006</v>
      </c>
      <c r="K26" s="24">
        <v>0</v>
      </c>
      <c r="L26" s="4"/>
    </row>
    <row r="27" spans="2:12" ht="19.5" customHeight="1">
      <c r="B27" s="30"/>
      <c r="C27" s="39" t="s">
        <v>9</v>
      </c>
      <c r="D27" s="42">
        <f t="shared" si="3"/>
        <v>1039.31</v>
      </c>
      <c r="E27" s="24">
        <v>368.75</v>
      </c>
      <c r="F27" s="24">
        <v>353.48</v>
      </c>
      <c r="G27" s="24">
        <v>81.81</v>
      </c>
      <c r="H27" s="24">
        <v>90.8</v>
      </c>
      <c r="I27" s="24">
        <v>125.23</v>
      </c>
      <c r="J27" s="24">
        <v>19.239999999999998</v>
      </c>
      <c r="K27" s="24">
        <v>0</v>
      </c>
      <c r="L27" s="4"/>
    </row>
    <row r="28" spans="2:12" ht="19.5" customHeight="1">
      <c r="B28" s="30"/>
      <c r="C28" s="39" t="s">
        <v>10</v>
      </c>
      <c r="D28" s="42">
        <f t="shared" si="3"/>
        <v>2457.4500000000003</v>
      </c>
      <c r="E28" s="24">
        <v>398.62</v>
      </c>
      <c r="F28" s="24">
        <v>353.93</v>
      </c>
      <c r="G28" s="24">
        <v>166.86</v>
      </c>
      <c r="H28" s="24">
        <v>141.56</v>
      </c>
      <c r="I28" s="24">
        <v>39.880000000000003</v>
      </c>
      <c r="J28" s="24">
        <v>45.68</v>
      </c>
      <c r="K28" s="24">
        <v>1310.92</v>
      </c>
      <c r="L28" s="4"/>
    </row>
    <row r="29" spans="2:12" ht="19.5" hidden="1" customHeight="1">
      <c r="B29" s="30" t="s">
        <v>15</v>
      </c>
      <c r="C29" s="39" t="s">
        <v>8</v>
      </c>
      <c r="D29" s="42">
        <f t="shared" si="3"/>
        <v>0</v>
      </c>
      <c r="E29" s="24"/>
      <c r="F29" s="24"/>
      <c r="G29" s="24"/>
      <c r="H29" s="24"/>
      <c r="I29" s="24"/>
      <c r="J29" s="24"/>
      <c r="K29" s="24"/>
      <c r="L29" s="4"/>
    </row>
    <row r="30" spans="2:12" ht="19.5" hidden="1" customHeight="1">
      <c r="B30" s="30"/>
      <c r="C30" s="39" t="s">
        <v>9</v>
      </c>
      <c r="D30" s="42">
        <f t="shared" si="3"/>
        <v>0</v>
      </c>
      <c r="E30" s="24"/>
      <c r="F30" s="24"/>
      <c r="G30" s="24"/>
      <c r="H30" s="24"/>
      <c r="I30" s="24"/>
      <c r="J30" s="24"/>
      <c r="K30" s="24"/>
      <c r="L30" s="4"/>
    </row>
    <row r="31" spans="2:12" ht="19.5" hidden="1" customHeight="1">
      <c r="B31" s="30"/>
      <c r="C31" s="39" t="s">
        <v>10</v>
      </c>
      <c r="D31" s="42">
        <f t="shared" si="3"/>
        <v>0</v>
      </c>
      <c r="E31" s="24"/>
      <c r="F31" s="24"/>
      <c r="G31" s="24"/>
      <c r="H31" s="24"/>
      <c r="I31" s="24"/>
      <c r="J31" s="24"/>
      <c r="K31" s="24"/>
      <c r="L31" s="4"/>
    </row>
    <row r="32" spans="2:12" ht="19.5" hidden="1" customHeight="1">
      <c r="B32" s="30" t="s">
        <v>16</v>
      </c>
      <c r="C32" s="39" t="s">
        <v>8</v>
      </c>
      <c r="D32" s="42">
        <f t="shared" si="3"/>
        <v>0</v>
      </c>
      <c r="E32" s="24"/>
      <c r="F32" s="24"/>
      <c r="G32" s="24"/>
      <c r="H32" s="24"/>
      <c r="I32" s="24"/>
      <c r="J32" s="24"/>
      <c r="K32" s="24"/>
      <c r="L32" s="4"/>
    </row>
    <row r="33" spans="2:12" ht="19.5" hidden="1" customHeight="1">
      <c r="B33" s="30"/>
      <c r="C33" s="39" t="s">
        <v>9</v>
      </c>
      <c r="D33" s="42">
        <f t="shared" si="3"/>
        <v>0</v>
      </c>
      <c r="E33" s="24"/>
      <c r="F33" s="24"/>
      <c r="G33" s="24"/>
      <c r="H33" s="24"/>
      <c r="I33" s="24"/>
      <c r="J33" s="24"/>
      <c r="K33" s="24"/>
      <c r="L33" s="4"/>
    </row>
    <row r="34" spans="2:12" ht="19.5" hidden="1" customHeight="1">
      <c r="B34" s="30"/>
      <c r="C34" s="39" t="s">
        <v>10</v>
      </c>
      <c r="D34" s="42">
        <f t="shared" si="3"/>
        <v>0</v>
      </c>
      <c r="E34" s="24"/>
      <c r="F34" s="24"/>
      <c r="G34" s="24"/>
      <c r="H34" s="24"/>
      <c r="I34" s="24"/>
      <c r="J34" s="24"/>
      <c r="K34" s="24"/>
      <c r="L34" s="4"/>
    </row>
    <row r="35" spans="2:12" ht="19.5" hidden="1" customHeight="1">
      <c r="B35" s="30" t="s">
        <v>17</v>
      </c>
      <c r="C35" s="39" t="s">
        <v>8</v>
      </c>
      <c r="D35" s="42">
        <f t="shared" si="3"/>
        <v>0</v>
      </c>
      <c r="E35" s="24"/>
      <c r="F35" s="24"/>
      <c r="G35" s="24"/>
      <c r="H35" s="24"/>
      <c r="I35" s="24"/>
      <c r="J35" s="24"/>
      <c r="K35" s="24"/>
      <c r="L35" s="4"/>
    </row>
    <row r="36" spans="2:12" ht="19.5" hidden="1" customHeight="1">
      <c r="B36" s="30"/>
      <c r="C36" s="39" t="s">
        <v>9</v>
      </c>
      <c r="D36" s="42">
        <f t="shared" si="3"/>
        <v>0</v>
      </c>
      <c r="E36" s="24"/>
      <c r="F36" s="24"/>
      <c r="G36" s="24"/>
      <c r="H36" s="24"/>
      <c r="I36" s="24"/>
      <c r="J36" s="24"/>
      <c r="K36" s="24"/>
      <c r="L36" s="4"/>
    </row>
    <row r="37" spans="2:12" ht="19.5" hidden="1" customHeight="1">
      <c r="B37" s="30"/>
      <c r="C37" s="39" t="s">
        <v>10</v>
      </c>
      <c r="D37" s="42">
        <f t="shared" si="3"/>
        <v>0</v>
      </c>
      <c r="E37" s="24"/>
      <c r="F37" s="24"/>
      <c r="G37" s="24"/>
      <c r="H37" s="24"/>
      <c r="I37" s="24"/>
      <c r="J37" s="24"/>
      <c r="K37" s="24"/>
      <c r="L37" s="4"/>
    </row>
    <row r="38" spans="2:12" ht="19.5" hidden="1" customHeight="1">
      <c r="B38" s="30" t="s">
        <v>18</v>
      </c>
      <c r="C38" s="39" t="s">
        <v>8</v>
      </c>
      <c r="D38" s="42">
        <f t="shared" si="3"/>
        <v>0</v>
      </c>
      <c r="E38" s="24"/>
      <c r="F38" s="24"/>
      <c r="G38" s="24"/>
      <c r="H38" s="24"/>
      <c r="I38" s="24"/>
      <c r="J38" s="24"/>
      <c r="K38" s="24"/>
      <c r="L38" s="4"/>
    </row>
    <row r="39" spans="2:12" ht="19.5" hidden="1" customHeight="1">
      <c r="B39" s="30"/>
      <c r="C39" s="39" t="s">
        <v>9</v>
      </c>
      <c r="D39" s="42">
        <f t="shared" si="3"/>
        <v>0</v>
      </c>
      <c r="E39" s="44"/>
      <c r="F39" s="44"/>
      <c r="G39" s="44"/>
      <c r="H39" s="44"/>
      <c r="I39" s="44"/>
      <c r="J39" s="44"/>
      <c r="K39" s="24"/>
      <c r="L39" s="4"/>
    </row>
    <row r="40" spans="2:12" ht="19.5" hidden="1" customHeight="1">
      <c r="B40" s="30"/>
      <c r="C40" s="39" t="s">
        <v>10</v>
      </c>
      <c r="D40" s="42">
        <f t="shared" si="3"/>
        <v>0</v>
      </c>
      <c r="E40" s="24"/>
      <c r="F40" s="24"/>
      <c r="G40" s="24"/>
      <c r="H40" s="24"/>
      <c r="I40" s="24"/>
      <c r="J40" s="24"/>
      <c r="K40" s="24"/>
      <c r="L40" s="4"/>
    </row>
    <row r="41" spans="2:12" ht="19.5" hidden="1" customHeight="1">
      <c r="B41" s="30" t="s">
        <v>19</v>
      </c>
      <c r="C41" s="39" t="s">
        <v>8</v>
      </c>
      <c r="D41" s="24">
        <f>E41+F41+G41+H41+I41+J41</f>
        <v>0</v>
      </c>
      <c r="E41" s="24"/>
      <c r="F41" s="24"/>
      <c r="G41" s="24"/>
      <c r="H41" s="24"/>
      <c r="I41" s="24"/>
      <c r="J41" s="24"/>
      <c r="K41" s="24"/>
      <c r="L41" s="4"/>
    </row>
    <row r="42" spans="2:12" ht="19.5" hidden="1" customHeight="1">
      <c r="B42" s="30"/>
      <c r="C42" s="39" t="s">
        <v>9</v>
      </c>
      <c r="D42" s="24">
        <f>E42+F42+G42+H42+I42+J42</f>
        <v>0</v>
      </c>
      <c r="E42" s="24"/>
      <c r="F42" s="24"/>
      <c r="G42" s="24"/>
      <c r="H42" s="24"/>
      <c r="I42" s="24"/>
      <c r="J42" s="24"/>
      <c r="K42" s="24"/>
      <c r="L42" s="4"/>
    </row>
    <row r="43" spans="2:12" ht="19.5" hidden="1" customHeight="1" thickBot="1">
      <c r="B43" s="36"/>
      <c r="C43" s="39" t="s">
        <v>10</v>
      </c>
      <c r="D43" s="24">
        <f>E43+F43+G43+H43+I43+J43+K43</f>
        <v>0</v>
      </c>
      <c r="E43" s="24"/>
      <c r="F43" s="24"/>
      <c r="G43" s="24"/>
      <c r="H43" s="24"/>
      <c r="I43" s="24"/>
      <c r="J43" s="24"/>
      <c r="K43" s="24"/>
      <c r="L43" s="4"/>
    </row>
    <row r="44" spans="2:12" ht="19.5" hidden="1" customHeight="1">
      <c r="B44" s="30" t="s">
        <v>27</v>
      </c>
      <c r="C44" s="39" t="s">
        <v>8</v>
      </c>
      <c r="D44" s="9"/>
      <c r="E44" s="9"/>
      <c r="F44" s="9"/>
      <c r="G44" s="9"/>
      <c r="H44" s="9"/>
      <c r="I44" s="9"/>
      <c r="J44" s="9"/>
      <c r="K44" s="9"/>
      <c r="L44" s="4"/>
    </row>
    <row r="45" spans="2:12" hidden="1">
      <c r="B45" s="30"/>
      <c r="C45" s="39" t="s">
        <v>9</v>
      </c>
      <c r="D45" s="40"/>
      <c r="E45" s="40"/>
      <c r="F45" s="40"/>
      <c r="G45" s="40"/>
      <c r="H45" s="40"/>
      <c r="I45" s="40"/>
      <c r="J45" s="40"/>
      <c r="K45" s="9"/>
      <c r="L45" s="4"/>
    </row>
    <row r="46" spans="2:12" hidden="1">
      <c r="B46" s="30"/>
      <c r="C46" s="39" t="s">
        <v>10</v>
      </c>
      <c r="D46" s="9"/>
      <c r="E46" s="9"/>
      <c r="F46" s="9"/>
      <c r="G46" s="9"/>
      <c r="H46" s="9"/>
      <c r="I46" s="9"/>
      <c r="J46" s="9"/>
      <c r="K46" s="9"/>
      <c r="L46" s="4"/>
    </row>
    <row r="47" spans="2:12">
      <c r="E47" s="4"/>
      <c r="G47" s="4"/>
      <c r="H47" s="4"/>
      <c r="I47" s="4"/>
      <c r="J47" s="4"/>
      <c r="K47" s="4"/>
      <c r="L47" s="4"/>
    </row>
    <row r="48" spans="2:12">
      <c r="E48" s="4"/>
      <c r="G48" s="4"/>
      <c r="H48" s="4"/>
      <c r="I48" s="4"/>
      <c r="J48" s="4"/>
      <c r="K48" s="4"/>
      <c r="L48" s="4"/>
    </row>
    <row r="49" spans="5:12">
      <c r="E49" s="4"/>
      <c r="G49" s="4"/>
      <c r="H49" s="4"/>
      <c r="I49" s="4"/>
      <c r="J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G51" s="4"/>
      <c r="H51" s="4"/>
      <c r="I51" s="4"/>
      <c r="K51" s="4"/>
      <c r="L51" s="4"/>
    </row>
    <row r="52" spans="5:12">
      <c r="E52" s="4"/>
      <c r="G52" s="4"/>
      <c r="H52" s="4"/>
      <c r="I52" s="4"/>
      <c r="K52" s="4"/>
      <c r="L52" s="4"/>
    </row>
    <row r="53" spans="5:12">
      <c r="E53" s="4"/>
      <c r="G53" s="4"/>
      <c r="H53" s="4"/>
      <c r="I53" s="4"/>
      <c r="K53" s="4"/>
      <c r="L53" s="4"/>
    </row>
    <row r="54" spans="5:12">
      <c r="E54" s="4"/>
      <c r="H54" s="4"/>
      <c r="I54" s="4"/>
      <c r="L54" s="4"/>
    </row>
    <row r="55" spans="5:12">
      <c r="E55" s="4"/>
      <c r="I55" s="4"/>
    </row>
    <row r="56" spans="5:12">
      <c r="E56" s="4"/>
      <c r="I56" s="4"/>
    </row>
    <row r="57" spans="5:12">
      <c r="E57" s="4"/>
      <c r="I57" s="4"/>
    </row>
  </sheetData>
  <mergeCells count="16">
    <mergeCell ref="B2:K2"/>
    <mergeCell ref="B4:C4"/>
    <mergeCell ref="B14:B16"/>
    <mergeCell ref="B35:B37"/>
    <mergeCell ref="B44:B46"/>
    <mergeCell ref="B38:B40"/>
    <mergeCell ref="B41:B43"/>
    <mergeCell ref="B17:B19"/>
    <mergeCell ref="B20:B22"/>
    <mergeCell ref="B23:B25"/>
    <mergeCell ref="B26:B28"/>
    <mergeCell ref="B5:B7"/>
    <mergeCell ref="B8:B10"/>
    <mergeCell ref="B11:B13"/>
    <mergeCell ref="B29:B31"/>
    <mergeCell ref="B32:B34"/>
  </mergeCells>
  <phoneticPr fontId="2" type="noConversion"/>
  <pageMargins left="0.16" right="0.16" top="0.28999999999999998" bottom="0.2" header="0.27" footer="0.16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Q57"/>
  <sheetViews>
    <sheetView workbookViewId="0">
      <selection activeCell="M16" sqref="M16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1" width="14" style="1" customWidth="1"/>
    <col min="12" max="12" width="9.218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31" t="s">
        <v>30</v>
      </c>
      <c r="C2" s="31"/>
      <c r="D2" s="31"/>
      <c r="E2" s="31"/>
      <c r="F2" s="31"/>
      <c r="G2" s="31"/>
      <c r="H2" s="31"/>
      <c r="I2" s="31"/>
      <c r="J2" s="31"/>
      <c r="K2" s="31"/>
    </row>
    <row r="3" spans="2:12" ht="14.25" customHeight="1" thickBot="1">
      <c r="K3" s="12" t="s">
        <v>26</v>
      </c>
    </row>
    <row r="4" spans="2:12" s="5" customFormat="1" ht="30" customHeight="1">
      <c r="B4" s="32" t="s">
        <v>2</v>
      </c>
      <c r="C4" s="33"/>
      <c r="D4" s="13" t="s">
        <v>0</v>
      </c>
      <c r="E4" s="14" t="s">
        <v>3</v>
      </c>
      <c r="F4" s="14" t="s">
        <v>4</v>
      </c>
      <c r="G4" s="14" t="s">
        <v>5</v>
      </c>
      <c r="H4" s="14" t="s">
        <v>31</v>
      </c>
      <c r="I4" s="14" t="s">
        <v>32</v>
      </c>
      <c r="J4" s="14" t="s">
        <v>6</v>
      </c>
      <c r="K4" s="20" t="s">
        <v>7</v>
      </c>
    </row>
    <row r="5" spans="2:12" s="7" customFormat="1" ht="20.25" customHeight="1">
      <c r="B5" s="26" t="s">
        <v>1</v>
      </c>
      <c r="C5" s="15" t="s">
        <v>23</v>
      </c>
      <c r="D5" s="50">
        <f>SUM(E5:K5)</f>
        <v>2244784</v>
      </c>
      <c r="E5" s="50">
        <f>E8+E11+E14+E17+E20+E23+E26</f>
        <v>824030</v>
      </c>
      <c r="F5" s="50">
        <f t="shared" ref="F5:K5" si="0">F8+F11+F14+F17+F20+F23+F26</f>
        <v>784433</v>
      </c>
      <c r="G5" s="50">
        <f t="shared" si="0"/>
        <v>228913</v>
      </c>
      <c r="H5" s="50">
        <f t="shared" si="0"/>
        <v>190468</v>
      </c>
      <c r="I5" s="50">
        <f t="shared" si="0"/>
        <v>167584</v>
      </c>
      <c r="J5" s="50">
        <f t="shared" si="0"/>
        <v>49356</v>
      </c>
      <c r="K5" s="50">
        <f t="shared" si="0"/>
        <v>0</v>
      </c>
      <c r="L5" s="8"/>
    </row>
    <row r="6" spans="2:12" s="7" customFormat="1" ht="20.25" customHeight="1">
      <c r="B6" s="27"/>
      <c r="C6" s="16" t="s">
        <v>24</v>
      </c>
      <c r="D6" s="51">
        <f>SUM(E6:K6)</f>
        <v>966604</v>
      </c>
      <c r="E6" s="51">
        <f>E9+E12+E15+E18+E21+E24+E27</f>
        <v>339434</v>
      </c>
      <c r="F6" s="51">
        <f t="shared" ref="F6:K6" si="1">F9+F12+F15+F18+F21+F24+F27</f>
        <v>335514</v>
      </c>
      <c r="G6" s="51">
        <f t="shared" si="1"/>
        <v>69441</v>
      </c>
      <c r="H6" s="51">
        <f t="shared" si="1"/>
        <v>89289</v>
      </c>
      <c r="I6" s="51">
        <f t="shared" si="1"/>
        <v>116377</v>
      </c>
      <c r="J6" s="51">
        <f t="shared" si="1"/>
        <v>16549</v>
      </c>
      <c r="K6" s="51">
        <f t="shared" si="1"/>
        <v>0</v>
      </c>
      <c r="L6" s="8"/>
    </row>
    <row r="7" spans="2:12" s="7" customFormat="1" ht="20.25" customHeight="1">
      <c r="B7" s="27"/>
      <c r="C7" s="17" t="s">
        <v>22</v>
      </c>
      <c r="D7" s="52">
        <f>SUM(E7:K7)</f>
        <v>1192861</v>
      </c>
      <c r="E7" s="52">
        <f>E10+E13+E16+E19+E22+E25+E28</f>
        <v>214541</v>
      </c>
      <c r="F7" s="52">
        <f t="shared" ref="F7:K7" si="2">F10+F13+F16+F19+F22+F25+F28</f>
        <v>208127</v>
      </c>
      <c r="G7" s="52">
        <f t="shared" si="2"/>
        <v>91009</v>
      </c>
      <c r="H7" s="52">
        <f t="shared" si="2"/>
        <v>82600</v>
      </c>
      <c r="I7" s="52">
        <f t="shared" si="2"/>
        <v>22739</v>
      </c>
      <c r="J7" s="52">
        <f t="shared" si="2"/>
        <v>21719</v>
      </c>
      <c r="K7" s="52">
        <f t="shared" si="2"/>
        <v>552126</v>
      </c>
      <c r="L7" s="8"/>
    </row>
    <row r="8" spans="2:12" s="7" customFormat="1" ht="20.25" customHeight="1">
      <c r="B8" s="27" t="s">
        <v>25</v>
      </c>
      <c r="C8" s="18" t="s">
        <v>23</v>
      </c>
      <c r="D8" s="45">
        <f>E8+F8+G8+H8+I8+J8</f>
        <v>364986</v>
      </c>
      <c r="E8" s="45">
        <v>131889</v>
      </c>
      <c r="F8" s="45">
        <v>133353</v>
      </c>
      <c r="G8" s="45">
        <v>38567</v>
      </c>
      <c r="H8" s="45">
        <v>25604</v>
      </c>
      <c r="I8" s="45">
        <v>27980</v>
      </c>
      <c r="J8" s="45">
        <v>7593</v>
      </c>
      <c r="K8" s="46"/>
      <c r="L8" s="8"/>
    </row>
    <row r="9" spans="2:12" s="7" customFormat="1" ht="20.25" customHeight="1">
      <c r="B9" s="27"/>
      <c r="C9" s="18" t="s">
        <v>24</v>
      </c>
      <c r="D9" s="45">
        <f>E9+F9+G9+H9+I9+J9</f>
        <v>144250</v>
      </c>
      <c r="E9" s="45">
        <v>51651</v>
      </c>
      <c r="F9" s="45">
        <v>49917</v>
      </c>
      <c r="G9" s="45">
        <v>9747</v>
      </c>
      <c r="H9" s="45">
        <v>14069</v>
      </c>
      <c r="I9" s="45">
        <v>16552</v>
      </c>
      <c r="J9" s="45">
        <v>2314</v>
      </c>
      <c r="K9" s="46"/>
      <c r="L9" s="8"/>
    </row>
    <row r="10" spans="2:12" s="7" customFormat="1" ht="20.25" customHeight="1">
      <c r="B10" s="27"/>
      <c r="C10" s="18" t="s">
        <v>22</v>
      </c>
      <c r="D10" s="45">
        <f>E10+F10+G10+H10+I10+J10+K10</f>
        <v>176956</v>
      </c>
      <c r="E10" s="45">
        <v>31852</v>
      </c>
      <c r="F10" s="45">
        <v>30723</v>
      </c>
      <c r="G10" s="45">
        <v>14142</v>
      </c>
      <c r="H10" s="45">
        <v>11734</v>
      </c>
      <c r="I10" s="45">
        <v>3576</v>
      </c>
      <c r="J10" s="45">
        <v>3273</v>
      </c>
      <c r="K10" s="46">
        <v>81656</v>
      </c>
      <c r="L10" s="8"/>
    </row>
    <row r="11" spans="2:12" s="7" customFormat="1" ht="20.25" customHeight="1">
      <c r="B11" s="27" t="s">
        <v>29</v>
      </c>
      <c r="C11" s="18" t="s">
        <v>23</v>
      </c>
      <c r="D11" s="45">
        <f>E11+F11+G11+H11+I11+J11</f>
        <v>332922</v>
      </c>
      <c r="E11" s="45">
        <v>115011</v>
      </c>
      <c r="F11" s="45">
        <v>116738</v>
      </c>
      <c r="G11" s="45">
        <v>31335</v>
      </c>
      <c r="H11" s="45">
        <v>39374</v>
      </c>
      <c r="I11" s="45">
        <v>23851</v>
      </c>
      <c r="J11" s="45">
        <v>6613</v>
      </c>
      <c r="K11" s="46"/>
      <c r="L11" s="8"/>
    </row>
    <row r="12" spans="2:12" s="7" customFormat="1" ht="20.25" customHeight="1">
      <c r="B12" s="27"/>
      <c r="C12" s="18" t="s">
        <v>24</v>
      </c>
      <c r="D12" s="45">
        <f>E12+F12+G12+H12+I12+J12</f>
        <v>120860</v>
      </c>
      <c r="E12" s="45">
        <v>43281</v>
      </c>
      <c r="F12" s="45">
        <v>42173</v>
      </c>
      <c r="G12" s="45">
        <v>7871</v>
      </c>
      <c r="H12" s="45">
        <v>11481</v>
      </c>
      <c r="I12" s="45">
        <v>14014</v>
      </c>
      <c r="J12" s="45">
        <v>2040</v>
      </c>
      <c r="K12" s="46"/>
      <c r="L12" s="8"/>
    </row>
    <row r="13" spans="2:12" s="7" customFormat="1" ht="20.25" customHeight="1">
      <c r="B13" s="28"/>
      <c r="C13" s="37" t="s">
        <v>22</v>
      </c>
      <c r="D13" s="47">
        <f>E13+F13+G13+H13+I13+J13+K13</f>
        <v>157220</v>
      </c>
      <c r="E13" s="47">
        <v>27403</v>
      </c>
      <c r="F13" s="47">
        <v>26813</v>
      </c>
      <c r="G13" s="47">
        <v>12281</v>
      </c>
      <c r="H13" s="47">
        <v>10063</v>
      </c>
      <c r="I13" s="47">
        <v>2893</v>
      </c>
      <c r="J13" s="47">
        <v>2940</v>
      </c>
      <c r="K13" s="48">
        <v>74827</v>
      </c>
      <c r="L13" s="8"/>
    </row>
    <row r="14" spans="2:12" s="6" customFormat="1" ht="20.25" customHeight="1">
      <c r="B14" s="35" t="s">
        <v>21</v>
      </c>
      <c r="C14" s="38" t="s">
        <v>8</v>
      </c>
      <c r="D14" s="47">
        <f>E14+F14+G14+H14+I14+J14+K14</f>
        <v>350021</v>
      </c>
      <c r="E14" s="45">
        <v>123695</v>
      </c>
      <c r="F14" s="45">
        <v>124721</v>
      </c>
      <c r="G14" s="45">
        <v>37929</v>
      </c>
      <c r="H14" s="45">
        <v>31093</v>
      </c>
      <c r="I14" s="45">
        <v>24958</v>
      </c>
      <c r="J14" s="45">
        <v>7625</v>
      </c>
      <c r="K14" s="46"/>
      <c r="L14" s="8"/>
    </row>
    <row r="15" spans="2:12" s="6" customFormat="1" ht="20.25" customHeight="1">
      <c r="B15" s="35"/>
      <c r="C15" s="38" t="s">
        <v>9</v>
      </c>
      <c r="D15" s="47">
        <f t="shared" ref="D14:D40" si="3">E15+F15+G15+H15+I15+J15+K15</f>
        <v>127018</v>
      </c>
      <c r="E15" s="45">
        <v>44444</v>
      </c>
      <c r="F15" s="45">
        <v>42442</v>
      </c>
      <c r="G15" s="45">
        <v>9310</v>
      </c>
      <c r="H15" s="45">
        <v>12386</v>
      </c>
      <c r="I15" s="45">
        <v>15941</v>
      </c>
      <c r="J15" s="45">
        <v>2495</v>
      </c>
      <c r="K15" s="46"/>
      <c r="L15" s="8"/>
    </row>
    <row r="16" spans="2:12" s="6" customFormat="1" ht="20.25" customHeight="1">
      <c r="B16" s="35"/>
      <c r="C16" s="38" t="s">
        <v>10</v>
      </c>
      <c r="D16" s="47">
        <f t="shared" si="3"/>
        <v>165001</v>
      </c>
      <c r="E16" s="45">
        <v>29358</v>
      </c>
      <c r="F16" s="45">
        <v>28834</v>
      </c>
      <c r="G16" s="45">
        <v>12169</v>
      </c>
      <c r="H16" s="45">
        <v>11647</v>
      </c>
      <c r="I16" s="45">
        <v>3206</v>
      </c>
      <c r="J16" s="45">
        <v>3112</v>
      </c>
      <c r="K16" s="46">
        <v>76675</v>
      </c>
      <c r="L16" s="8"/>
    </row>
    <row r="17" spans="2:12" ht="19.5" customHeight="1">
      <c r="B17" s="30" t="s">
        <v>11</v>
      </c>
      <c r="C17" s="39" t="s">
        <v>8</v>
      </c>
      <c r="D17" s="47">
        <f t="shared" si="3"/>
        <v>258898</v>
      </c>
      <c r="E17" s="45">
        <v>90139</v>
      </c>
      <c r="F17" s="45">
        <v>84647</v>
      </c>
      <c r="G17" s="45">
        <v>30793</v>
      </c>
      <c r="H17" s="45">
        <v>24247</v>
      </c>
      <c r="I17" s="45">
        <v>22139</v>
      </c>
      <c r="J17" s="45">
        <v>6933</v>
      </c>
      <c r="K17" s="46"/>
      <c r="L17" s="4"/>
    </row>
    <row r="18" spans="2:12" ht="19.5" customHeight="1">
      <c r="B18" s="30"/>
      <c r="C18" s="39" t="s">
        <v>9</v>
      </c>
      <c r="D18" s="47">
        <f t="shared" si="3"/>
        <v>147896</v>
      </c>
      <c r="E18" s="45">
        <v>51085</v>
      </c>
      <c r="F18" s="45">
        <v>52878</v>
      </c>
      <c r="G18" s="45">
        <v>10588</v>
      </c>
      <c r="H18" s="45">
        <v>12978</v>
      </c>
      <c r="I18" s="45">
        <v>18012</v>
      </c>
      <c r="J18" s="45">
        <v>2355</v>
      </c>
      <c r="K18" s="46"/>
      <c r="L18" s="4"/>
    </row>
    <row r="19" spans="2:12" ht="19.5" customHeight="1">
      <c r="B19" s="30"/>
      <c r="C19" s="39" t="s">
        <v>10</v>
      </c>
      <c r="D19" s="47">
        <f t="shared" si="3"/>
        <v>157497</v>
      </c>
      <c r="E19" s="45">
        <v>28248</v>
      </c>
      <c r="F19" s="45">
        <v>28169</v>
      </c>
      <c r="G19" s="45">
        <v>11857</v>
      </c>
      <c r="H19" s="45">
        <v>10964</v>
      </c>
      <c r="I19" s="45">
        <v>3048</v>
      </c>
      <c r="J19" s="45">
        <v>2881</v>
      </c>
      <c r="K19" s="46">
        <v>72330</v>
      </c>
      <c r="L19" s="4"/>
    </row>
    <row r="20" spans="2:12" ht="19.5" customHeight="1">
      <c r="B20" s="30" t="s">
        <v>12</v>
      </c>
      <c r="C20" s="39" t="s">
        <v>8</v>
      </c>
      <c r="D20" s="47">
        <f t="shared" si="3"/>
        <v>344338</v>
      </c>
      <c r="E20" s="45">
        <v>136237</v>
      </c>
      <c r="F20" s="45">
        <v>123539</v>
      </c>
      <c r="G20" s="45">
        <v>30642</v>
      </c>
      <c r="H20" s="45">
        <v>23675</v>
      </c>
      <c r="I20" s="45">
        <v>23279</v>
      </c>
      <c r="J20" s="45">
        <v>6966</v>
      </c>
      <c r="K20" s="46"/>
      <c r="L20" s="4"/>
    </row>
    <row r="21" spans="2:12" ht="19.5" customHeight="1">
      <c r="B21" s="30"/>
      <c r="C21" s="39" t="s">
        <v>9</v>
      </c>
      <c r="D21" s="47">
        <f t="shared" si="3"/>
        <v>135036</v>
      </c>
      <c r="E21" s="45">
        <v>46988</v>
      </c>
      <c r="F21" s="45">
        <v>48024</v>
      </c>
      <c r="G21" s="45">
        <v>9752</v>
      </c>
      <c r="H21" s="45">
        <v>11847</v>
      </c>
      <c r="I21" s="45">
        <v>16148</v>
      </c>
      <c r="J21" s="45">
        <v>2277</v>
      </c>
      <c r="K21" s="46"/>
      <c r="L21" s="4"/>
    </row>
    <row r="22" spans="2:12" ht="19.5" customHeight="1">
      <c r="B22" s="30"/>
      <c r="C22" s="39" t="s">
        <v>10</v>
      </c>
      <c r="D22" s="47">
        <f t="shared" si="3"/>
        <v>164648</v>
      </c>
      <c r="E22" s="45">
        <v>30052</v>
      </c>
      <c r="F22" s="45">
        <v>28492</v>
      </c>
      <c r="G22" s="45">
        <v>12367</v>
      </c>
      <c r="H22" s="45">
        <v>11647</v>
      </c>
      <c r="I22" s="45">
        <v>3090</v>
      </c>
      <c r="J22" s="45">
        <v>2983</v>
      </c>
      <c r="K22" s="46">
        <v>76017</v>
      </c>
      <c r="L22" s="4"/>
    </row>
    <row r="23" spans="2:12" ht="19.5" customHeight="1">
      <c r="B23" s="30" t="s">
        <v>13</v>
      </c>
      <c r="C23" s="39" t="s">
        <v>8</v>
      </c>
      <c r="D23" s="47">
        <f t="shared" si="3"/>
        <v>296341</v>
      </c>
      <c r="E23" s="45">
        <v>111243</v>
      </c>
      <c r="F23" s="45">
        <v>101845</v>
      </c>
      <c r="G23" s="45">
        <v>29913</v>
      </c>
      <c r="H23" s="45">
        <v>23657</v>
      </c>
      <c r="I23" s="45">
        <v>22840</v>
      </c>
      <c r="J23" s="45">
        <v>6843</v>
      </c>
      <c r="K23" s="46"/>
      <c r="L23" s="4"/>
    </row>
    <row r="24" spans="2:12" ht="19.5" customHeight="1">
      <c r="B24" s="30"/>
      <c r="C24" s="39" t="s">
        <v>9</v>
      </c>
      <c r="D24" s="47">
        <f t="shared" si="3"/>
        <v>132483</v>
      </c>
      <c r="E24" s="45">
        <v>45550</v>
      </c>
      <c r="F24" s="45">
        <v>45982</v>
      </c>
      <c r="G24" s="45">
        <v>9652</v>
      </c>
      <c r="H24" s="45">
        <v>12632</v>
      </c>
      <c r="I24" s="45">
        <v>16544</v>
      </c>
      <c r="J24" s="45">
        <v>2123</v>
      </c>
      <c r="K24" s="46"/>
      <c r="L24" s="4"/>
    </row>
    <row r="25" spans="2:12" ht="19.5" customHeight="1">
      <c r="B25" s="30"/>
      <c r="C25" s="39" t="s">
        <v>10</v>
      </c>
      <c r="D25" s="47">
        <f t="shared" si="3"/>
        <v>184259</v>
      </c>
      <c r="E25" s="45">
        <v>33520</v>
      </c>
      <c r="F25" s="45">
        <v>31837</v>
      </c>
      <c r="G25" s="45">
        <v>13997</v>
      </c>
      <c r="H25" s="45">
        <v>13074</v>
      </c>
      <c r="I25" s="45">
        <v>3397</v>
      </c>
      <c r="J25" s="45">
        <v>3260</v>
      </c>
      <c r="K25" s="46">
        <v>85174</v>
      </c>
      <c r="L25" s="4"/>
    </row>
    <row r="26" spans="2:12" ht="19.5" customHeight="1">
      <c r="B26" s="30" t="s">
        <v>14</v>
      </c>
      <c r="C26" s="39" t="s">
        <v>8</v>
      </c>
      <c r="D26" s="47">
        <f t="shared" si="3"/>
        <v>297278</v>
      </c>
      <c r="E26" s="45">
        <v>115816</v>
      </c>
      <c r="F26" s="45">
        <v>99590</v>
      </c>
      <c r="G26" s="45">
        <v>29734</v>
      </c>
      <c r="H26" s="45">
        <v>22818</v>
      </c>
      <c r="I26" s="45">
        <v>22537</v>
      </c>
      <c r="J26" s="45">
        <v>6783</v>
      </c>
      <c r="K26" s="46"/>
      <c r="L26" s="4"/>
    </row>
    <row r="27" spans="2:12" ht="19.5" customHeight="1">
      <c r="B27" s="30"/>
      <c r="C27" s="39" t="s">
        <v>9</v>
      </c>
      <c r="D27" s="47">
        <f t="shared" si="3"/>
        <v>159061</v>
      </c>
      <c r="E27" s="45">
        <v>56435</v>
      </c>
      <c r="F27" s="45">
        <v>54098</v>
      </c>
      <c r="G27" s="45">
        <v>12521</v>
      </c>
      <c r="H27" s="45">
        <v>13896</v>
      </c>
      <c r="I27" s="45">
        <v>19166</v>
      </c>
      <c r="J27" s="45">
        <v>2945</v>
      </c>
      <c r="K27" s="46"/>
      <c r="L27" s="4"/>
    </row>
    <row r="28" spans="2:12" ht="19.5" customHeight="1">
      <c r="B28" s="30"/>
      <c r="C28" s="39" t="s">
        <v>10</v>
      </c>
      <c r="D28" s="47">
        <f t="shared" si="3"/>
        <v>187280</v>
      </c>
      <c r="E28" s="45">
        <v>34108</v>
      </c>
      <c r="F28" s="45">
        <v>33259</v>
      </c>
      <c r="G28" s="45">
        <v>14196</v>
      </c>
      <c r="H28" s="45">
        <v>13471</v>
      </c>
      <c r="I28" s="45">
        <v>3529</v>
      </c>
      <c r="J28" s="45">
        <v>3270</v>
      </c>
      <c r="K28" s="46">
        <v>85447</v>
      </c>
      <c r="L28" s="4"/>
    </row>
    <row r="29" spans="2:12" ht="19.5" customHeight="1">
      <c r="B29" s="30" t="s">
        <v>15</v>
      </c>
      <c r="C29" s="39" t="s">
        <v>8</v>
      </c>
      <c r="D29" s="47">
        <f t="shared" si="3"/>
        <v>0</v>
      </c>
      <c r="E29" s="45"/>
      <c r="F29" s="45"/>
      <c r="G29" s="45"/>
      <c r="H29" s="45"/>
      <c r="I29" s="45"/>
      <c r="J29" s="45"/>
      <c r="K29" s="46"/>
      <c r="L29" s="4"/>
    </row>
    <row r="30" spans="2:12" ht="19.5" customHeight="1">
      <c r="B30" s="30"/>
      <c r="C30" s="39" t="s">
        <v>9</v>
      </c>
      <c r="D30" s="47">
        <f t="shared" si="3"/>
        <v>0</v>
      </c>
      <c r="E30" s="45"/>
      <c r="F30" s="45"/>
      <c r="G30" s="45"/>
      <c r="H30" s="45"/>
      <c r="I30" s="45"/>
      <c r="J30" s="45"/>
      <c r="K30" s="46"/>
      <c r="L30" s="4"/>
    </row>
    <row r="31" spans="2:12" ht="19.5" customHeight="1">
      <c r="B31" s="30"/>
      <c r="C31" s="39" t="s">
        <v>10</v>
      </c>
      <c r="D31" s="47">
        <f t="shared" si="3"/>
        <v>0</v>
      </c>
      <c r="E31" s="45"/>
      <c r="F31" s="45"/>
      <c r="G31" s="45"/>
      <c r="H31" s="45"/>
      <c r="I31" s="45"/>
      <c r="J31" s="45"/>
      <c r="K31" s="46"/>
      <c r="L31" s="4"/>
    </row>
    <row r="32" spans="2:12" ht="16.5" customHeight="1">
      <c r="B32" s="30" t="s">
        <v>16</v>
      </c>
      <c r="C32" s="39" t="s">
        <v>8</v>
      </c>
      <c r="D32" s="47">
        <f t="shared" si="3"/>
        <v>0</v>
      </c>
      <c r="E32" s="45"/>
      <c r="F32" s="45"/>
      <c r="G32" s="45"/>
      <c r="H32" s="45"/>
      <c r="I32" s="45"/>
      <c r="J32" s="45"/>
      <c r="K32" s="46"/>
      <c r="L32" s="4"/>
    </row>
    <row r="33" spans="2:12" ht="16.5" customHeight="1">
      <c r="B33" s="30"/>
      <c r="C33" s="39" t="s">
        <v>9</v>
      </c>
      <c r="D33" s="47">
        <f t="shared" si="3"/>
        <v>0</v>
      </c>
      <c r="E33" s="45"/>
      <c r="F33" s="45"/>
      <c r="G33" s="45"/>
      <c r="H33" s="45"/>
      <c r="I33" s="45"/>
      <c r="J33" s="45"/>
      <c r="K33" s="46"/>
      <c r="L33" s="4"/>
    </row>
    <row r="34" spans="2:12" ht="16.5" customHeight="1">
      <c r="B34" s="30"/>
      <c r="C34" s="39" t="s">
        <v>10</v>
      </c>
      <c r="D34" s="47">
        <f t="shared" si="3"/>
        <v>0</v>
      </c>
      <c r="E34" s="45"/>
      <c r="F34" s="45"/>
      <c r="G34" s="45"/>
      <c r="H34" s="45"/>
      <c r="I34" s="45"/>
      <c r="J34" s="45"/>
      <c r="K34" s="46"/>
      <c r="L34" s="4"/>
    </row>
    <row r="35" spans="2:12" ht="16.5" customHeight="1">
      <c r="B35" s="30" t="s">
        <v>17</v>
      </c>
      <c r="C35" s="39" t="s">
        <v>8</v>
      </c>
      <c r="D35" s="47">
        <f t="shared" si="3"/>
        <v>0</v>
      </c>
      <c r="E35" s="45"/>
      <c r="F35" s="45"/>
      <c r="G35" s="45"/>
      <c r="H35" s="45"/>
      <c r="I35" s="45"/>
      <c r="J35" s="45"/>
      <c r="K35" s="46"/>
      <c r="L35" s="4"/>
    </row>
    <row r="36" spans="2:12" ht="16.5" customHeight="1">
      <c r="B36" s="30"/>
      <c r="C36" s="39" t="s">
        <v>9</v>
      </c>
      <c r="D36" s="47">
        <f t="shared" si="3"/>
        <v>0</v>
      </c>
      <c r="E36" s="45"/>
      <c r="F36" s="45"/>
      <c r="G36" s="45"/>
      <c r="H36" s="45"/>
      <c r="I36" s="45"/>
      <c r="J36" s="45"/>
      <c r="K36" s="46"/>
      <c r="L36" s="4"/>
    </row>
    <row r="37" spans="2:12" ht="16.5" customHeight="1">
      <c r="B37" s="30"/>
      <c r="C37" s="39" t="s">
        <v>10</v>
      </c>
      <c r="D37" s="47">
        <f t="shared" si="3"/>
        <v>0</v>
      </c>
      <c r="E37" s="45"/>
      <c r="F37" s="45"/>
      <c r="G37" s="45"/>
      <c r="H37" s="45"/>
      <c r="I37" s="45"/>
      <c r="J37" s="45"/>
      <c r="K37" s="46"/>
      <c r="L37" s="4"/>
    </row>
    <row r="38" spans="2:12" ht="16.5" customHeight="1">
      <c r="B38" s="30" t="s">
        <v>18</v>
      </c>
      <c r="C38" s="39" t="s">
        <v>8</v>
      </c>
      <c r="D38" s="47">
        <f t="shared" si="3"/>
        <v>0</v>
      </c>
      <c r="E38" s="45"/>
      <c r="F38" s="45"/>
      <c r="G38" s="45"/>
      <c r="H38" s="45"/>
      <c r="I38" s="45"/>
      <c r="J38" s="45"/>
      <c r="K38" s="46"/>
      <c r="L38" s="4"/>
    </row>
    <row r="39" spans="2:12" ht="16.5" customHeight="1">
      <c r="B39" s="30"/>
      <c r="C39" s="39" t="s">
        <v>9</v>
      </c>
      <c r="D39" s="47">
        <f t="shared" si="3"/>
        <v>0</v>
      </c>
      <c r="E39" s="49"/>
      <c r="F39" s="49"/>
      <c r="G39" s="49"/>
      <c r="H39" s="49"/>
      <c r="I39" s="49"/>
      <c r="J39" s="49"/>
      <c r="K39" s="46"/>
      <c r="L39" s="4"/>
    </row>
    <row r="40" spans="2:12" ht="16.5" customHeight="1">
      <c r="B40" s="30"/>
      <c r="C40" s="39" t="s">
        <v>10</v>
      </c>
      <c r="D40" s="47">
        <f t="shared" si="3"/>
        <v>0</v>
      </c>
      <c r="E40" s="45"/>
      <c r="F40" s="45"/>
      <c r="G40" s="45"/>
      <c r="H40" s="45"/>
      <c r="I40" s="45"/>
      <c r="J40" s="45"/>
      <c r="K40" s="46"/>
      <c r="L40" s="4"/>
    </row>
    <row r="41" spans="2:12" ht="16.5" customHeight="1">
      <c r="B41" s="30" t="s">
        <v>19</v>
      </c>
      <c r="C41" s="39" t="s">
        <v>8</v>
      </c>
      <c r="D41" s="45">
        <f>E41+F41+G41+H41+I41+J41</f>
        <v>0</v>
      </c>
      <c r="E41" s="45"/>
      <c r="F41" s="45"/>
      <c r="G41" s="45"/>
      <c r="H41" s="45"/>
      <c r="I41" s="45"/>
      <c r="J41" s="45"/>
      <c r="K41" s="46"/>
      <c r="L41" s="4"/>
    </row>
    <row r="42" spans="2:12" ht="16.5" customHeight="1">
      <c r="B42" s="30"/>
      <c r="C42" s="39" t="s">
        <v>9</v>
      </c>
      <c r="D42" s="45">
        <f t="shared" ref="D42:D43" si="4">E42+F42+G42+H42+I42+J42</f>
        <v>0</v>
      </c>
      <c r="E42" s="45"/>
      <c r="F42" s="45"/>
      <c r="G42" s="45"/>
      <c r="H42" s="45"/>
      <c r="I42" s="45"/>
      <c r="J42" s="45"/>
      <c r="K42" s="46"/>
      <c r="L42" s="4"/>
    </row>
    <row r="43" spans="2:12" ht="17.25" customHeight="1">
      <c r="B43" s="30"/>
      <c r="C43" s="39" t="s">
        <v>10</v>
      </c>
      <c r="D43" s="45">
        <f t="shared" si="4"/>
        <v>0</v>
      </c>
      <c r="E43" s="45"/>
      <c r="F43" s="45"/>
      <c r="G43" s="45"/>
      <c r="H43" s="45"/>
      <c r="I43" s="45"/>
      <c r="J43" s="45"/>
      <c r="K43" s="46"/>
      <c r="L43" s="4"/>
    </row>
    <row r="44" spans="2:12" ht="16.5" customHeight="1">
      <c r="B44" s="30" t="s">
        <v>27</v>
      </c>
      <c r="C44" s="39" t="s">
        <v>8</v>
      </c>
      <c r="D44" s="9"/>
      <c r="E44" s="9"/>
      <c r="F44" s="9"/>
      <c r="G44" s="9"/>
      <c r="H44" s="9"/>
      <c r="I44" s="9"/>
      <c r="J44" s="9"/>
      <c r="K44" s="10"/>
      <c r="L44" s="4"/>
    </row>
    <row r="45" spans="2:12" ht="16.5" customHeight="1">
      <c r="B45" s="30"/>
      <c r="C45" s="39" t="s">
        <v>9</v>
      </c>
      <c r="D45" s="40"/>
      <c r="E45" s="40"/>
      <c r="F45" s="40"/>
      <c r="G45" s="40"/>
      <c r="H45" s="40"/>
      <c r="I45" s="40"/>
      <c r="J45" s="40"/>
      <c r="K45" s="10"/>
      <c r="L45" s="4"/>
    </row>
    <row r="46" spans="2:12" ht="16.5" customHeight="1" thickBot="1">
      <c r="B46" s="36"/>
      <c r="C46" s="41" t="s">
        <v>10</v>
      </c>
      <c r="D46" s="19"/>
      <c r="E46" s="19"/>
      <c r="F46" s="19"/>
      <c r="G46" s="19"/>
      <c r="H46" s="19"/>
      <c r="I46" s="19"/>
      <c r="J46" s="19"/>
      <c r="K46" s="11"/>
      <c r="L46" s="4"/>
    </row>
    <row r="47" spans="2:12">
      <c r="E47" s="4"/>
      <c r="G47" s="4"/>
      <c r="H47" s="4"/>
      <c r="I47" s="4"/>
      <c r="J47" s="4"/>
      <c r="K47" s="4"/>
      <c r="L47" s="4"/>
    </row>
    <row r="48" spans="2:12">
      <c r="E48" s="4"/>
      <c r="G48" s="4"/>
      <c r="H48" s="4"/>
      <c r="I48" s="4"/>
      <c r="J48" s="4"/>
      <c r="K48" s="4"/>
      <c r="L48" s="4"/>
    </row>
    <row r="49" spans="5:12">
      <c r="E49" s="4"/>
      <c r="G49" s="4"/>
      <c r="H49" s="4"/>
      <c r="I49" s="4"/>
      <c r="J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G51" s="4"/>
      <c r="H51" s="4"/>
      <c r="I51" s="4"/>
      <c r="K51" s="4"/>
      <c r="L51" s="4"/>
    </row>
    <row r="52" spans="5:12">
      <c r="E52" s="4"/>
      <c r="G52" s="4"/>
      <c r="H52" s="4"/>
      <c r="I52" s="4"/>
      <c r="K52" s="4"/>
      <c r="L52" s="4"/>
    </row>
    <row r="53" spans="5:12">
      <c r="E53" s="4"/>
      <c r="G53" s="4"/>
      <c r="H53" s="4"/>
      <c r="I53" s="4"/>
      <c r="K53" s="4"/>
      <c r="L53" s="4"/>
    </row>
    <row r="54" spans="5:12">
      <c r="E54" s="4"/>
      <c r="H54" s="4"/>
      <c r="I54" s="4"/>
      <c r="L54" s="4"/>
    </row>
    <row r="55" spans="5:12">
      <c r="E55" s="4"/>
      <c r="I55" s="4"/>
    </row>
    <row r="56" spans="5:12">
      <c r="E56" s="4"/>
      <c r="I56" s="4"/>
    </row>
    <row r="57" spans="5:12">
      <c r="E57" s="4"/>
      <c r="I57" s="4"/>
    </row>
  </sheetData>
  <mergeCells count="16">
    <mergeCell ref="B2:K2"/>
    <mergeCell ref="B4:C4"/>
    <mergeCell ref="B5:B7"/>
    <mergeCell ref="B44:B46"/>
    <mergeCell ref="B8:B10"/>
    <mergeCell ref="B26:B28"/>
    <mergeCell ref="B29:B31"/>
    <mergeCell ref="B32:B34"/>
    <mergeCell ref="B35:B37"/>
    <mergeCell ref="B38:B40"/>
    <mergeCell ref="B41:B43"/>
    <mergeCell ref="B11:B13"/>
    <mergeCell ref="B14:B16"/>
    <mergeCell ref="B17:B19"/>
    <mergeCell ref="B20:B22"/>
    <mergeCell ref="B23:B2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>
      <selection activeCell="F16" sqref="F16"/>
    </sheetView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업체별수거량</vt:lpstr>
      <vt:lpstr>업체별 대행료</vt:lpstr>
      <vt:lpstr>Sheet2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박호관</dc:creator>
  <cp:lastModifiedBy>NAMGU</cp:lastModifiedBy>
  <cp:lastPrinted>2013-12-06T00:25:13Z</cp:lastPrinted>
  <dcterms:created xsi:type="dcterms:W3CDTF">2004-02-06T07:29:52Z</dcterms:created>
  <dcterms:modified xsi:type="dcterms:W3CDTF">2015-08-24T10:28:02Z</dcterms:modified>
</cp:coreProperties>
</file>